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на сайт\"/>
    </mc:Choice>
  </mc:AlternateContent>
  <bookViews>
    <workbookView xWindow="0" yWindow="0" windowWidth="23040" windowHeight="8616"/>
  </bookViews>
  <sheets>
    <sheet name="Лист1" sheetId="1" r:id="rId1"/>
  </sheets>
  <definedNames>
    <definedName name="_xlnm._FilterDatabase" localSheetId="0" hidden="1">Лист1!$E$1:$E$207</definedName>
  </definedNames>
  <calcPr calcId="162913"/>
</workbook>
</file>

<file path=xl/calcChain.xml><?xml version="1.0" encoding="utf-8"?>
<calcChain xmlns="http://schemas.openxmlformats.org/spreadsheetml/2006/main">
  <c r="L135" i="1" l="1"/>
  <c r="J135" i="1"/>
  <c r="I135" i="1"/>
  <c r="H135" i="1"/>
  <c r="G135" i="1"/>
  <c r="F135" i="1"/>
  <c r="L115" i="1"/>
  <c r="J115" i="1"/>
  <c r="I115" i="1"/>
  <c r="H115" i="1"/>
  <c r="G115" i="1"/>
  <c r="F115" i="1"/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L146" i="1" s="1"/>
  <c r="J145" i="1"/>
  <c r="J146" i="1" s="1"/>
  <c r="I145" i="1"/>
  <c r="H145" i="1"/>
  <c r="H146" i="1" s="1"/>
  <c r="G145" i="1"/>
  <c r="G146" i="1" s="1"/>
  <c r="F145" i="1"/>
  <c r="B136" i="1"/>
  <c r="A136" i="1"/>
  <c r="I146" i="1"/>
  <c r="F146" i="1"/>
  <c r="B126" i="1"/>
  <c r="A126" i="1"/>
  <c r="L125" i="1"/>
  <c r="L126" i="1" s="1"/>
  <c r="J125" i="1"/>
  <c r="J126" i="1" s="1"/>
  <c r="I125" i="1"/>
  <c r="I126" i="1" s="1"/>
  <c r="H125" i="1"/>
  <c r="H126" i="1" s="1"/>
  <c r="G125" i="1"/>
  <c r="G126" i="1" s="1"/>
  <c r="F125" i="1"/>
  <c r="F126" i="1" s="1"/>
  <c r="B116" i="1"/>
  <c r="A116" i="1"/>
  <c r="B106" i="1"/>
  <c r="A106" i="1"/>
  <c r="L105" i="1"/>
  <c r="J105" i="1"/>
  <c r="I105" i="1"/>
  <c r="H105" i="1"/>
  <c r="G105" i="1"/>
  <c r="F105" i="1"/>
  <c r="B96" i="1"/>
  <c r="A96" i="1"/>
  <c r="L95" i="1"/>
  <c r="J95" i="1"/>
  <c r="J106" i="1" s="1"/>
  <c r="I95" i="1"/>
  <c r="I106" i="1" s="1"/>
  <c r="H95" i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G75" i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G55" i="1"/>
  <c r="G66" i="1" s="1"/>
  <c r="F55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H25" i="1" s="1"/>
  <c r="G14" i="1"/>
  <c r="G25" i="1" s="1"/>
  <c r="F14" i="1"/>
  <c r="G86" i="1" l="1"/>
  <c r="G207" i="1" s="1"/>
  <c r="I186" i="1"/>
  <c r="J25" i="1"/>
  <c r="J186" i="1"/>
  <c r="H86" i="1"/>
  <c r="L106" i="1"/>
  <c r="J45" i="1"/>
  <c r="L25" i="1"/>
  <c r="L186" i="1"/>
  <c r="F66" i="1"/>
  <c r="F25" i="1"/>
  <c r="I25" i="1"/>
  <c r="J206" i="1"/>
  <c r="L206" i="1"/>
  <c r="H66" i="1"/>
  <c r="H106" i="1"/>
  <c r="I207" i="1" l="1"/>
  <c r="J207" i="1"/>
  <c r="H207" i="1"/>
  <c r="L207" i="1"/>
  <c r="F207" i="1"/>
</calcChain>
</file>

<file path=xl/sharedStrings.xml><?xml version="1.0" encoding="utf-8"?>
<sst xmlns="http://schemas.openxmlformats.org/spreadsheetml/2006/main" count="257" uniqueCount="66">
  <si>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</si>
  <si>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</si>
  <si>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</si>
  <si>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</si>
  <si>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</si>
  <si>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</si>
  <si>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</si>
  <si>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</si>
  <si>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</si>
  <si>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</si>
  <si>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</si>
  <si>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</si>
  <si>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</si>
  <si>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</si>
  <si>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</si>
  <si>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</si>
  <si>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</si>
  <si>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</si>
  <si>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</si>
  <si>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</si>
  <si>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</si>
  <si>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</si>
  <si>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</si>
  <si>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</si>
  <si>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</si>
  <si>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</si>
  <si>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</si>
  <si>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</si>
  <si>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</si>
  <si>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</si>
  <si>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</si>
  <si>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</si>
  <si>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</si>
  <si>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</si>
  <si>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</si>
  <si>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</si>
  <si>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</si>
  <si>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</si>
  <si>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</si>
  <si>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витаминизированный</t>
  </si>
  <si>
    <t>Чай с шиповником</t>
  </si>
  <si>
    <t>холодные блюда</t>
  </si>
  <si>
    <t>сладкие блюда</t>
  </si>
  <si>
    <t>Кисломолочный продукт</t>
  </si>
  <si>
    <t>Фрукты свежие (1 шт)</t>
  </si>
  <si>
    <t>Сыр в/сорт (порциями)</t>
  </si>
  <si>
    <t>Масло сливочное (порциями)</t>
  </si>
  <si>
    <t>Каша пшеничная молочная</t>
  </si>
  <si>
    <t>Каша рисовая молочная</t>
  </si>
  <si>
    <t>228-1</t>
  </si>
  <si>
    <t>Напиток фруктово-ягодный</t>
  </si>
  <si>
    <t>мучные изделия</t>
  </si>
  <si>
    <t>Кондитерские изделия</t>
  </si>
  <si>
    <t>Каша молочная Дружба (гречка-рис)</t>
  </si>
  <si>
    <t>Напиток витаминизированный Витошка</t>
  </si>
  <si>
    <t>Каша пшенная молочная</t>
  </si>
  <si>
    <t>Сок</t>
  </si>
  <si>
    <t>Каша кукурузная молочная</t>
  </si>
  <si>
    <t>Коктейль молочный витаминизированный</t>
  </si>
  <si>
    <t>Каша молочная Дружба (пшено-рис)</t>
  </si>
  <si>
    <t>Каша гречневая молочная</t>
  </si>
  <si>
    <t>Какао витаминизированный Витошка</t>
  </si>
  <si>
    <t>Суп молочный вермишелевый</t>
  </si>
  <si>
    <t>директор</t>
  </si>
  <si>
    <t>Бушкина Е.Г.</t>
  </si>
  <si>
    <t>МАОУ "СОШ ст. Тарханы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</si>
</sst>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8" sqref="O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5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65</v>
      </c>
      <c r="D1" s="57"/>
      <c r="E1" s="57"/>
      <c r="F1" s="12" t="s">
        <v>16</v>
      </c>
      <c r="G1" s="2" t="s">
        <v>17</v>
      </c>
      <c r="H1" s="58" t="s">
        <v>63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5.46</v>
      </c>
      <c r="H6" s="40">
        <v>7.18</v>
      </c>
      <c r="I6" s="40">
        <v>26.64</v>
      </c>
      <c r="J6" s="40">
        <v>191.48</v>
      </c>
      <c r="K6" s="41">
        <v>133</v>
      </c>
      <c r="L6" s="40">
        <v>15.05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0.34</v>
      </c>
      <c r="H8" s="43">
        <v>0.12</v>
      </c>
      <c r="I8" s="43">
        <v>18.38</v>
      </c>
      <c r="J8" s="43">
        <v>77.48</v>
      </c>
      <c r="K8" s="44">
        <v>378</v>
      </c>
      <c r="L8" s="43">
        <v>3.96</v>
      </c>
    </row>
    <row r="9" spans="1:12" ht="14.4" x14ac:dyDescent="0.3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3.2</v>
      </c>
      <c r="H9" s="43">
        <v>0.72</v>
      </c>
      <c r="I9" s="43">
        <v>21.32</v>
      </c>
      <c r="J9" s="43">
        <v>104.4</v>
      </c>
      <c r="K9" s="44"/>
      <c r="L9" s="43">
        <v>3.98</v>
      </c>
    </row>
    <row r="10" spans="1:12" ht="14.4" x14ac:dyDescent="0.3">
      <c r="A10" s="23"/>
      <c r="B10" s="15"/>
      <c r="C10" s="11"/>
      <c r="D10" s="53" t="s">
        <v>41</v>
      </c>
      <c r="E10" s="42" t="s">
        <v>46</v>
      </c>
      <c r="F10" s="43">
        <v>5</v>
      </c>
      <c r="G10" s="43">
        <v>0</v>
      </c>
      <c r="H10" s="43">
        <v>3.62</v>
      </c>
      <c r="I10" s="43">
        <v>0.05</v>
      </c>
      <c r="J10" s="43">
        <v>37.5</v>
      </c>
      <c r="K10" s="44">
        <v>14</v>
      </c>
      <c r="L10" s="43">
        <v>4.22</v>
      </c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54" t="s">
        <v>42</v>
      </c>
      <c r="E12" s="42" t="s">
        <v>43</v>
      </c>
      <c r="F12" s="43">
        <v>100</v>
      </c>
      <c r="G12" s="43">
        <v>7.2</v>
      </c>
      <c r="H12" s="43">
        <v>4.2</v>
      </c>
      <c r="I12" s="43">
        <v>10</v>
      </c>
      <c r="J12" s="43">
        <v>107</v>
      </c>
      <c r="K12" s="44"/>
      <c r="L12" s="43">
        <v>34</v>
      </c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545</v>
      </c>
      <c r="G14" s="19">
        <f t="shared" ref="G14:J14" si="0">SUM(G6:G13)</f>
        <v>16.2</v>
      </c>
      <c r="H14" s="19">
        <f t="shared" si="0"/>
        <v>15.84</v>
      </c>
      <c r="I14" s="19">
        <f t="shared" si="0"/>
        <v>76.39</v>
      </c>
      <c r="J14" s="19">
        <f t="shared" si="0"/>
        <v>517.86</v>
      </c>
      <c r="K14" s="25"/>
      <c r="L14" s="19">
        <f t="shared" ref="L14" si="1">SUM(L6:L13)</f>
        <v>61.21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4.4" x14ac:dyDescent="0.25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545</v>
      </c>
      <c r="G25" s="32">
        <f t="shared" ref="G25:J25" si="4">G14+G24</f>
        <v>16.2</v>
      </c>
      <c r="H25" s="32">
        <f t="shared" si="4"/>
        <v>15.84</v>
      </c>
      <c r="I25" s="32">
        <f t="shared" si="4"/>
        <v>76.39</v>
      </c>
      <c r="J25" s="32">
        <f t="shared" si="4"/>
        <v>517.86</v>
      </c>
      <c r="K25" s="32"/>
      <c r="L25" s="32">
        <f t="shared" ref="L25" si="5">L14+L24</f>
        <v>61.21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200</v>
      </c>
      <c r="G26" s="40">
        <v>5.22</v>
      </c>
      <c r="H26" s="40">
        <v>7.04</v>
      </c>
      <c r="I26" s="40">
        <v>30.06</v>
      </c>
      <c r="J26" s="40">
        <v>285.14999999999998</v>
      </c>
      <c r="K26" s="41">
        <v>230</v>
      </c>
      <c r="L26" s="40">
        <v>20.11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61</v>
      </c>
      <c r="F28" s="43">
        <v>200</v>
      </c>
      <c r="G28" s="43">
        <v>3.9</v>
      </c>
      <c r="H28" s="43">
        <v>3.1</v>
      </c>
      <c r="I28" s="43">
        <v>25.16</v>
      </c>
      <c r="J28" s="43">
        <v>145</v>
      </c>
      <c r="K28" s="44">
        <v>502</v>
      </c>
      <c r="L28" s="43">
        <v>11.65</v>
      </c>
    </row>
    <row r="29" spans="1:12" ht="14.4" x14ac:dyDescent="0.3">
      <c r="A29" s="14"/>
      <c r="B29" s="15"/>
      <c r="C29" s="11"/>
      <c r="D29" s="7" t="s">
        <v>23</v>
      </c>
      <c r="E29" s="42" t="s">
        <v>39</v>
      </c>
      <c r="F29" s="43">
        <v>30</v>
      </c>
      <c r="G29" s="43">
        <v>2.4</v>
      </c>
      <c r="H29" s="43">
        <v>0.54</v>
      </c>
      <c r="I29" s="43">
        <v>15.99</v>
      </c>
      <c r="J29" s="43">
        <v>78.3</v>
      </c>
      <c r="K29" s="44"/>
      <c r="L29" s="43">
        <v>3.69</v>
      </c>
    </row>
    <row r="30" spans="1:12" ht="14.4" x14ac:dyDescent="0.3">
      <c r="A30" s="14"/>
      <c r="B30" s="15"/>
      <c r="C30" s="11"/>
      <c r="D30" s="53" t="s">
        <v>41</v>
      </c>
      <c r="E30" s="42" t="s">
        <v>45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72.8</v>
      </c>
      <c r="K30" s="44">
        <v>15</v>
      </c>
      <c r="L30" s="43">
        <v>13</v>
      </c>
    </row>
    <row r="31" spans="1:12" ht="14.4" x14ac:dyDescent="0.3">
      <c r="A31" s="14"/>
      <c r="B31" s="15"/>
      <c r="C31" s="11"/>
      <c r="D31" s="7" t="s">
        <v>24</v>
      </c>
      <c r="E31" s="42" t="s">
        <v>44</v>
      </c>
      <c r="F31" s="43">
        <v>150</v>
      </c>
      <c r="G31" s="43">
        <v>1.35</v>
      </c>
      <c r="H31" s="43">
        <v>0.3</v>
      </c>
      <c r="I31" s="43">
        <v>12.15</v>
      </c>
      <c r="J31" s="43">
        <v>64.5</v>
      </c>
      <c r="K31" s="44">
        <v>100</v>
      </c>
      <c r="L31" s="43">
        <v>20.75</v>
      </c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600</v>
      </c>
      <c r="G34" s="19">
        <f t="shared" ref="G34" si="6">SUM(G26:G33)</f>
        <v>17.510000000000002</v>
      </c>
      <c r="H34" s="19">
        <f t="shared" ref="H34" si="7">SUM(H26:H33)</f>
        <v>16.88</v>
      </c>
      <c r="I34" s="19">
        <f t="shared" ref="I34" si="8">SUM(I26:I33)</f>
        <v>83.36</v>
      </c>
      <c r="J34" s="19">
        <f t="shared" ref="J34:L34" si="9">SUM(J26:J33)</f>
        <v>645.75</v>
      </c>
      <c r="K34" s="25"/>
      <c r="L34" s="19">
        <f t="shared" si="9"/>
        <v>69.199999999999989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x14ac:dyDescent="0.25">
      <c r="A45" s="33">
        <f>A26</f>
        <v>1</v>
      </c>
      <c r="B45" s="33">
        <f>B26</f>
        <v>2</v>
      </c>
      <c r="C45" s="59" t="s">
        <v>4</v>
      </c>
      <c r="D45" s="60"/>
      <c r="E45" s="31"/>
      <c r="F45" s="32">
        <f>F34+F44</f>
        <v>600</v>
      </c>
      <c r="G45" s="32">
        <f t="shared" ref="G45" si="14">G34+G44</f>
        <v>17.510000000000002</v>
      </c>
      <c r="H45" s="32">
        <f t="shared" ref="H45" si="15">H34+H44</f>
        <v>16.88</v>
      </c>
      <c r="I45" s="32">
        <f t="shared" ref="I45" si="16">I34+I44</f>
        <v>83.36</v>
      </c>
      <c r="J45" s="32">
        <f t="shared" ref="J45:L45" si="17">J34+J44</f>
        <v>645.75</v>
      </c>
      <c r="K45" s="32"/>
      <c r="L45" s="32">
        <f t="shared" si="17"/>
        <v>69.199999999999989</v>
      </c>
    </row>
    <row r="46" spans="1:12" ht="14.4" x14ac:dyDescent="0.3">
      <c r="A46" s="20">
        <v>1</v>
      </c>
      <c r="B46" s="21">
        <v>3</v>
      </c>
      <c r="C46" s="22" t="s">
        <v>20</v>
      </c>
      <c r="D46" s="5" t="s">
        <v>21</v>
      </c>
      <c r="E46" s="39" t="s">
        <v>47</v>
      </c>
      <c r="F46" s="40">
        <v>200</v>
      </c>
      <c r="G46" s="40">
        <v>6.26</v>
      </c>
      <c r="H46" s="40">
        <v>7.2</v>
      </c>
      <c r="I46" s="40">
        <v>32.4</v>
      </c>
      <c r="J46" s="40">
        <v>225.98</v>
      </c>
      <c r="K46" s="41" t="s">
        <v>49</v>
      </c>
      <c r="L46" s="40">
        <v>17.510000000000002</v>
      </c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22</v>
      </c>
      <c r="E48" s="42" t="s">
        <v>50</v>
      </c>
      <c r="F48" s="43">
        <v>200</v>
      </c>
      <c r="G48" s="43">
        <v>0.02</v>
      </c>
      <c r="H48" s="43">
        <v>0.04</v>
      </c>
      <c r="I48" s="43">
        <v>13.46</v>
      </c>
      <c r="J48" s="43">
        <v>52.48</v>
      </c>
      <c r="K48" s="44">
        <v>31</v>
      </c>
      <c r="L48" s="43">
        <v>9.4499999999999993</v>
      </c>
    </row>
    <row r="49" spans="1:12" ht="14.4" x14ac:dyDescent="0.3">
      <c r="A49" s="23"/>
      <c r="B49" s="15"/>
      <c r="C49" s="11"/>
      <c r="D49" s="7" t="s">
        <v>23</v>
      </c>
      <c r="E49" s="42" t="s">
        <v>39</v>
      </c>
      <c r="F49" s="43">
        <v>40</v>
      </c>
      <c r="G49" s="43">
        <v>3.2</v>
      </c>
      <c r="H49" s="43">
        <v>0.72</v>
      </c>
      <c r="I49" s="43">
        <v>21.32</v>
      </c>
      <c r="J49" s="43">
        <v>78.3</v>
      </c>
      <c r="K49" s="44"/>
      <c r="L49" s="43">
        <v>3.98</v>
      </c>
    </row>
    <row r="50" spans="1:12" ht="14.4" x14ac:dyDescent="0.3">
      <c r="A50" s="23"/>
      <c r="B50" s="15"/>
      <c r="C50" s="11"/>
      <c r="D50" s="51" t="s">
        <v>41</v>
      </c>
      <c r="E50" s="42" t="s">
        <v>46</v>
      </c>
      <c r="F50" s="43">
        <v>5</v>
      </c>
      <c r="G50" s="43">
        <v>0</v>
      </c>
      <c r="H50" s="43">
        <v>3.62</v>
      </c>
      <c r="I50" s="43">
        <v>0.05</v>
      </c>
      <c r="J50" s="43">
        <v>37.5</v>
      </c>
      <c r="K50" s="44">
        <v>14</v>
      </c>
      <c r="L50" s="43">
        <v>4.22</v>
      </c>
    </row>
    <row r="51" spans="1:12" ht="14.4" x14ac:dyDescent="0.3">
      <c r="A51" s="23"/>
      <c r="B51" s="15"/>
      <c r="C51" s="11"/>
      <c r="D51" s="7"/>
      <c r="E51" s="42" t="s">
        <v>45</v>
      </c>
      <c r="F51" s="43">
        <v>20</v>
      </c>
      <c r="G51" s="43">
        <v>4.6399999999999997</v>
      </c>
      <c r="H51" s="43">
        <v>5.9</v>
      </c>
      <c r="I51" s="43">
        <v>0</v>
      </c>
      <c r="J51" s="43">
        <v>72.8</v>
      </c>
      <c r="K51" s="44">
        <v>15</v>
      </c>
      <c r="L51" s="43">
        <v>13</v>
      </c>
    </row>
    <row r="52" spans="1:12" ht="14.4" x14ac:dyDescent="0.3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52" t="s">
        <v>51</v>
      </c>
      <c r="E53" s="42" t="s">
        <v>52</v>
      </c>
      <c r="F53" s="43">
        <v>35</v>
      </c>
      <c r="G53" s="43">
        <v>5</v>
      </c>
      <c r="H53" s="43">
        <v>1.75</v>
      </c>
      <c r="I53" s="43">
        <v>5.6</v>
      </c>
      <c r="J53" s="43">
        <v>20.65</v>
      </c>
      <c r="K53" s="44"/>
      <c r="L53" s="43">
        <v>14</v>
      </c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SUM(F46:F54)</f>
        <v>500</v>
      </c>
      <c r="G55" s="19">
        <f t="shared" ref="G55" si="18">SUM(G46:G54)</f>
        <v>19.12</v>
      </c>
      <c r="H55" s="19">
        <f t="shared" ref="H55" si="19">SUM(H46:H54)</f>
        <v>19.23</v>
      </c>
      <c r="I55" s="19">
        <f t="shared" ref="I55" si="20">SUM(I46:I54)</f>
        <v>72.83</v>
      </c>
      <c r="J55" s="19">
        <f t="shared" ref="J55:L55" si="21">SUM(J46:J54)</f>
        <v>487.71</v>
      </c>
      <c r="K55" s="25"/>
      <c r="L55" s="19">
        <f t="shared" si="21"/>
        <v>62.160000000000004</v>
      </c>
    </row>
    <row r="56" spans="1:12" ht="14.4" x14ac:dyDescent="0.3">
      <c r="A56" s="26">
        <f>A46</f>
        <v>1</v>
      </c>
      <c r="B56" s="13">
        <f>B46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x14ac:dyDescent="0.25">
      <c r="A66" s="29">
        <f>A46</f>
        <v>1</v>
      </c>
      <c r="B66" s="30">
        <f>B46</f>
        <v>3</v>
      </c>
      <c r="C66" s="59" t="s">
        <v>4</v>
      </c>
      <c r="D66" s="60"/>
      <c r="E66" s="31"/>
      <c r="F66" s="32">
        <f>F55+F65</f>
        <v>500</v>
      </c>
      <c r="G66" s="32">
        <f t="shared" ref="G66" si="26">G55+G65</f>
        <v>19.12</v>
      </c>
      <c r="H66" s="32">
        <f t="shared" ref="H66" si="27">H55+H65</f>
        <v>19.23</v>
      </c>
      <c r="I66" s="32">
        <f t="shared" ref="I66" si="28">I55+I65</f>
        <v>72.83</v>
      </c>
      <c r="J66" s="32">
        <f t="shared" ref="J66:L66" si="29">J55+J65</f>
        <v>487.71</v>
      </c>
      <c r="K66" s="32"/>
      <c r="L66" s="32">
        <f t="shared" si="29"/>
        <v>62.160000000000004</v>
      </c>
    </row>
    <row r="67" spans="1:12" ht="14.4" x14ac:dyDescent="0.3">
      <c r="A67" s="20">
        <v>1</v>
      </c>
      <c r="B67" s="21">
        <v>4</v>
      </c>
      <c r="C67" s="22" t="s">
        <v>20</v>
      </c>
      <c r="D67" s="55" t="s">
        <v>21</v>
      </c>
      <c r="E67" s="39" t="s">
        <v>53</v>
      </c>
      <c r="F67" s="40">
        <v>200</v>
      </c>
      <c r="G67" s="40">
        <v>5.88</v>
      </c>
      <c r="H67" s="40">
        <v>7.52</v>
      </c>
      <c r="I67" s="40">
        <v>31.34</v>
      </c>
      <c r="J67" s="40">
        <v>214.76</v>
      </c>
      <c r="K67" s="41">
        <v>66</v>
      </c>
      <c r="L67" s="40">
        <v>19.989999999999998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26.4" x14ac:dyDescent="0.3">
      <c r="A69" s="23"/>
      <c r="B69" s="15"/>
      <c r="C69" s="11"/>
      <c r="D69" s="53" t="s">
        <v>22</v>
      </c>
      <c r="E69" s="42" t="s">
        <v>54</v>
      </c>
      <c r="F69" s="43">
        <v>200</v>
      </c>
      <c r="G69" s="43">
        <v>0</v>
      </c>
      <c r="H69" s="43">
        <v>0</v>
      </c>
      <c r="I69" s="43">
        <v>18.600000000000001</v>
      </c>
      <c r="J69" s="43">
        <v>80</v>
      </c>
      <c r="K69" s="44">
        <v>400</v>
      </c>
      <c r="L69" s="43">
        <v>9.36</v>
      </c>
    </row>
    <row r="70" spans="1:12" ht="14.4" x14ac:dyDescent="0.3">
      <c r="A70" s="23"/>
      <c r="B70" s="15"/>
      <c r="C70" s="11"/>
      <c r="D70" s="53" t="s">
        <v>23</v>
      </c>
      <c r="E70" s="42" t="s">
        <v>39</v>
      </c>
      <c r="F70" s="43">
        <v>30</v>
      </c>
      <c r="G70" s="43">
        <v>2.4</v>
      </c>
      <c r="H70" s="43">
        <v>0.54</v>
      </c>
      <c r="I70" s="43">
        <v>15.99</v>
      </c>
      <c r="J70" s="43">
        <v>78.3</v>
      </c>
      <c r="K70" s="44"/>
      <c r="L70" s="43">
        <v>3.69</v>
      </c>
    </row>
    <row r="71" spans="1:12" ht="14.4" x14ac:dyDescent="0.3">
      <c r="A71" s="23"/>
      <c r="B71" s="15"/>
      <c r="C71" s="11"/>
      <c r="D71" s="53" t="s">
        <v>41</v>
      </c>
      <c r="E71" s="42" t="s">
        <v>46</v>
      </c>
      <c r="F71" s="43">
        <v>5</v>
      </c>
      <c r="G71" s="43">
        <v>0</v>
      </c>
      <c r="H71" s="43">
        <v>3.62</v>
      </c>
      <c r="I71" s="43">
        <v>0.05</v>
      </c>
      <c r="J71" s="43">
        <v>37.5</v>
      </c>
      <c r="K71" s="44">
        <v>14</v>
      </c>
      <c r="L71" s="43">
        <v>4.22</v>
      </c>
    </row>
    <row r="72" spans="1:12" ht="14.4" x14ac:dyDescent="0.3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54" t="s">
        <v>42</v>
      </c>
      <c r="E73" s="42" t="s">
        <v>43</v>
      </c>
      <c r="F73" s="43">
        <v>100</v>
      </c>
      <c r="G73" s="43">
        <v>7.2</v>
      </c>
      <c r="H73" s="43">
        <v>4.2</v>
      </c>
      <c r="I73" s="43">
        <v>10</v>
      </c>
      <c r="J73" s="43">
        <v>107</v>
      </c>
      <c r="K73" s="44"/>
      <c r="L73" s="43">
        <v>34</v>
      </c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535</v>
      </c>
      <c r="G75" s="19">
        <f t="shared" ref="G75" si="30">SUM(G67:G74)</f>
        <v>15.48</v>
      </c>
      <c r="H75" s="19">
        <f t="shared" ref="H75" si="31">SUM(H67:H74)</f>
        <v>15.879999999999999</v>
      </c>
      <c r="I75" s="19">
        <f t="shared" ref="I75" si="32">SUM(I67:I74)</f>
        <v>75.97999999999999</v>
      </c>
      <c r="J75" s="19">
        <f t="shared" ref="J75:L75" si="33">SUM(J67:J74)</f>
        <v>517.55999999999995</v>
      </c>
      <c r="K75" s="25"/>
      <c r="L75" s="19">
        <f t="shared" si="33"/>
        <v>71.259999999999991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34">SUM(G76:G84)</f>
        <v>0</v>
      </c>
      <c r="H85" s="19">
        <f t="shared" ref="H85" si="35">SUM(H76:H84)</f>
        <v>0</v>
      </c>
      <c r="I85" s="19">
        <f t="shared" ref="I85" si="36">SUM(I76:I84)</f>
        <v>0</v>
      </c>
      <c r="J85" s="19">
        <f t="shared" ref="J85:L85" si="37">SUM(J76:J84)</f>
        <v>0</v>
      </c>
      <c r="K85" s="25"/>
      <c r="L85" s="19">
        <f t="shared" si="37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9" t="s">
        <v>4</v>
      </c>
      <c r="D86" s="60"/>
      <c r="E86" s="31"/>
      <c r="F86" s="32">
        <f>F75+F85</f>
        <v>535</v>
      </c>
      <c r="G86" s="32">
        <f t="shared" ref="G86" si="38">G75+G85</f>
        <v>15.48</v>
      </c>
      <c r="H86" s="32">
        <f t="shared" ref="H86" si="39">H75+H85</f>
        <v>15.879999999999999</v>
      </c>
      <c r="I86" s="32">
        <f t="shared" ref="I86" si="40">I75+I85</f>
        <v>75.97999999999999</v>
      </c>
      <c r="J86" s="32">
        <f t="shared" ref="J86:L86" si="41">J75+J85</f>
        <v>517.55999999999995</v>
      </c>
      <c r="K86" s="32"/>
      <c r="L86" s="32">
        <f t="shared" si="41"/>
        <v>71.259999999999991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6.66</v>
      </c>
      <c r="H87" s="40">
        <v>7.9</v>
      </c>
      <c r="I87" s="40">
        <v>32.4</v>
      </c>
      <c r="J87" s="40">
        <v>225.98</v>
      </c>
      <c r="K87" s="41" t="s">
        <v>49</v>
      </c>
      <c r="L87" s="40">
        <v>17.7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0</v>
      </c>
      <c r="H89" s="43">
        <v>0</v>
      </c>
      <c r="I89" s="43">
        <v>22.4</v>
      </c>
      <c r="J89" s="43">
        <v>90</v>
      </c>
      <c r="K89" s="44"/>
      <c r="L89" s="43">
        <v>9.6</v>
      </c>
    </row>
    <row r="90" spans="1:12" ht="14.4" x14ac:dyDescent="0.3">
      <c r="A90" s="23"/>
      <c r="B90" s="15"/>
      <c r="C90" s="11"/>
      <c r="D90" s="7" t="s">
        <v>23</v>
      </c>
      <c r="E90" s="42" t="s">
        <v>39</v>
      </c>
      <c r="F90" s="43">
        <v>30</v>
      </c>
      <c r="G90" s="43">
        <v>2.4</v>
      </c>
      <c r="H90" s="43">
        <v>0.54</v>
      </c>
      <c r="I90" s="43">
        <v>15.99</v>
      </c>
      <c r="J90" s="43">
        <v>78.3</v>
      </c>
      <c r="K90" s="44"/>
      <c r="L90" s="43">
        <v>3.69</v>
      </c>
    </row>
    <row r="91" spans="1:12" ht="14.4" x14ac:dyDescent="0.3">
      <c r="A91" s="23"/>
      <c r="B91" s="15"/>
      <c r="C91" s="11"/>
      <c r="D91" s="51" t="s">
        <v>41</v>
      </c>
      <c r="E91" s="42" t="s">
        <v>46</v>
      </c>
      <c r="F91" s="43">
        <v>5</v>
      </c>
      <c r="G91" s="43">
        <v>0</v>
      </c>
      <c r="H91" s="43">
        <v>3.62</v>
      </c>
      <c r="I91" s="43">
        <v>0.05</v>
      </c>
      <c r="J91" s="43">
        <v>37.5</v>
      </c>
      <c r="K91" s="44">
        <v>14</v>
      </c>
      <c r="L91" s="43">
        <v>4.22</v>
      </c>
    </row>
    <row r="92" spans="1:12" ht="14.4" x14ac:dyDescent="0.3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52" t="s">
        <v>42</v>
      </c>
      <c r="E93" s="42" t="s">
        <v>43</v>
      </c>
      <c r="F93" s="43">
        <v>100</v>
      </c>
      <c r="G93" s="43">
        <v>7.2</v>
      </c>
      <c r="H93" s="43">
        <v>4.2</v>
      </c>
      <c r="I93" s="43">
        <v>10</v>
      </c>
      <c r="J93" s="43">
        <v>107</v>
      </c>
      <c r="K93" s="44"/>
      <c r="L93" s="43">
        <v>34</v>
      </c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535</v>
      </c>
      <c r="G95" s="19">
        <f t="shared" ref="G95" si="42">SUM(G87:G94)</f>
        <v>16.260000000000002</v>
      </c>
      <c r="H95" s="19">
        <f t="shared" ref="H95" si="43">SUM(H87:H94)</f>
        <v>16.260000000000002</v>
      </c>
      <c r="I95" s="19">
        <f t="shared" ref="I95" si="44">SUM(I87:I94)</f>
        <v>80.839999999999989</v>
      </c>
      <c r="J95" s="19">
        <f t="shared" ref="J95:L95" si="45">SUM(J87:J94)</f>
        <v>538.78</v>
      </c>
      <c r="K95" s="25"/>
      <c r="L95" s="19">
        <f t="shared" si="45"/>
        <v>69.210000000000008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46">SUM(G96:G104)</f>
        <v>0</v>
      </c>
      <c r="H105" s="19">
        <f t="shared" ref="H105" si="47">SUM(H96:H104)</f>
        <v>0</v>
      </c>
      <c r="I105" s="19">
        <f t="shared" ref="I105" si="48">SUM(I96:I104)</f>
        <v>0</v>
      </c>
      <c r="J105" s="19">
        <f t="shared" ref="J105:L105" si="49">SUM(J96:J104)</f>
        <v>0</v>
      </c>
      <c r="K105" s="25"/>
      <c r="L105" s="19">
        <f t="shared" si="49"/>
        <v>0</v>
      </c>
    </row>
    <row r="106" spans="1:12" ht="15.75" customHeight="1" x14ac:dyDescent="0.25">
      <c r="A106" s="29">
        <f>A87</f>
        <v>1</v>
      </c>
      <c r="B106" s="30">
        <f>B87</f>
        <v>5</v>
      </c>
      <c r="C106" s="59" t="s">
        <v>4</v>
      </c>
      <c r="D106" s="60"/>
      <c r="E106" s="31"/>
      <c r="F106" s="32">
        <f>F95+F105</f>
        <v>535</v>
      </c>
      <c r="G106" s="32">
        <f t="shared" ref="G106" si="50">G95+G105</f>
        <v>16.260000000000002</v>
      </c>
      <c r="H106" s="32">
        <f t="shared" ref="H106" si="51">H95+H105</f>
        <v>16.260000000000002</v>
      </c>
      <c r="I106" s="32">
        <f t="shared" ref="I106" si="52">I95+I105</f>
        <v>80.839999999999989</v>
      </c>
      <c r="J106" s="32">
        <f t="shared" ref="J106:L106" si="53">J95+J105</f>
        <v>538.78</v>
      </c>
      <c r="K106" s="32"/>
      <c r="L106" s="32">
        <f t="shared" si="53"/>
        <v>69.210000000000008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62</v>
      </c>
      <c r="F107" s="40">
        <v>200</v>
      </c>
      <c r="G107" s="40">
        <v>5.46</v>
      </c>
      <c r="H107" s="40">
        <v>7.18</v>
      </c>
      <c r="I107" s="40">
        <v>26.64</v>
      </c>
      <c r="J107" s="40">
        <v>191.48</v>
      </c>
      <c r="K107" s="41">
        <v>133</v>
      </c>
      <c r="L107" s="40">
        <v>15.05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40</v>
      </c>
      <c r="F109" s="43">
        <v>200</v>
      </c>
      <c r="G109" s="43">
        <v>0.34</v>
      </c>
      <c r="H109" s="43">
        <v>0.12</v>
      </c>
      <c r="I109" s="43">
        <v>18.38</v>
      </c>
      <c r="J109" s="43">
        <v>77.48</v>
      </c>
      <c r="K109" s="44">
        <v>378</v>
      </c>
      <c r="L109" s="43">
        <v>3.96</v>
      </c>
    </row>
    <row r="110" spans="1:12" ht="14.4" x14ac:dyDescent="0.3">
      <c r="A110" s="23"/>
      <c r="B110" s="15"/>
      <c r="C110" s="11"/>
      <c r="D110" s="7" t="s">
        <v>23</v>
      </c>
      <c r="E110" s="42" t="s">
        <v>39</v>
      </c>
      <c r="F110" s="43">
        <v>40</v>
      </c>
      <c r="G110" s="43">
        <v>3.2</v>
      </c>
      <c r="H110" s="43">
        <v>0.72</v>
      </c>
      <c r="I110" s="43">
        <v>21.32</v>
      </c>
      <c r="J110" s="43">
        <v>104.4</v>
      </c>
      <c r="K110" s="44"/>
      <c r="L110" s="43">
        <v>3.98</v>
      </c>
    </row>
    <row r="111" spans="1:12" ht="14.4" x14ac:dyDescent="0.3">
      <c r="A111" s="23"/>
      <c r="B111" s="15"/>
      <c r="C111" s="11"/>
      <c r="D111" s="51" t="s">
        <v>41</v>
      </c>
      <c r="E111" s="42" t="s">
        <v>46</v>
      </c>
      <c r="F111" s="43">
        <v>5</v>
      </c>
      <c r="G111" s="43">
        <v>0</v>
      </c>
      <c r="H111" s="43">
        <v>3.62</v>
      </c>
      <c r="I111" s="43">
        <v>0.05</v>
      </c>
      <c r="J111" s="43">
        <v>37.5</v>
      </c>
      <c r="K111" s="44">
        <v>14</v>
      </c>
      <c r="L111" s="43">
        <v>4.22</v>
      </c>
    </row>
    <row r="112" spans="1:12" ht="14.4" x14ac:dyDescent="0.3">
      <c r="A112" s="23"/>
      <c r="B112" s="15"/>
      <c r="C112" s="11"/>
      <c r="D112" s="7" t="s">
        <v>24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52" t="s">
        <v>42</v>
      </c>
      <c r="E113" s="42" t="s">
        <v>43</v>
      </c>
      <c r="F113" s="43">
        <v>100</v>
      </c>
      <c r="G113" s="43">
        <v>7.2</v>
      </c>
      <c r="H113" s="43">
        <v>4.2</v>
      </c>
      <c r="I113" s="43">
        <v>10</v>
      </c>
      <c r="J113" s="43">
        <v>107</v>
      </c>
      <c r="K113" s="44"/>
      <c r="L113" s="43">
        <v>34</v>
      </c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545</v>
      </c>
      <c r="G115" s="19">
        <f t="shared" ref="G115:J115" si="54">SUM(G107:G114)</f>
        <v>16.2</v>
      </c>
      <c r="H115" s="19">
        <f t="shared" si="54"/>
        <v>15.84</v>
      </c>
      <c r="I115" s="19">
        <f t="shared" si="54"/>
        <v>76.39</v>
      </c>
      <c r="J115" s="19">
        <f t="shared" si="54"/>
        <v>517.86</v>
      </c>
      <c r="K115" s="25"/>
      <c r="L115" s="19">
        <f t="shared" ref="L115" si="55">SUM(L107:L114)</f>
        <v>61.21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6">SUM(G116:G124)</f>
        <v>0</v>
      </c>
      <c r="H125" s="19">
        <f t="shared" si="56"/>
        <v>0</v>
      </c>
      <c r="I125" s="19">
        <f t="shared" si="56"/>
        <v>0</v>
      </c>
      <c r="J125" s="19">
        <f t="shared" si="56"/>
        <v>0</v>
      </c>
      <c r="K125" s="25"/>
      <c r="L125" s="19">
        <f t="shared" ref="L125" si="57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9" t="s">
        <v>4</v>
      </c>
      <c r="D126" s="60"/>
      <c r="E126" s="31"/>
      <c r="F126" s="32">
        <f>F115+F125</f>
        <v>545</v>
      </c>
      <c r="G126" s="32">
        <f t="shared" ref="G126" si="58">G115+G125</f>
        <v>16.2</v>
      </c>
      <c r="H126" s="32">
        <f t="shared" ref="H126" si="59">H115+H125</f>
        <v>15.84</v>
      </c>
      <c r="I126" s="32">
        <f t="shared" ref="I126" si="60">I115+I125</f>
        <v>76.39</v>
      </c>
      <c r="J126" s="32">
        <f t="shared" ref="J126:L126" si="61">J115+J125</f>
        <v>517.86</v>
      </c>
      <c r="K126" s="32"/>
      <c r="L126" s="32">
        <f t="shared" si="61"/>
        <v>61.21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48</v>
      </c>
      <c r="F127" s="40">
        <v>200</v>
      </c>
      <c r="G127" s="40">
        <v>5.22</v>
      </c>
      <c r="H127" s="40">
        <v>7.04</v>
      </c>
      <c r="I127" s="40">
        <v>30.06</v>
      </c>
      <c r="J127" s="40">
        <v>285.14999999999998</v>
      </c>
      <c r="K127" s="41">
        <v>230</v>
      </c>
      <c r="L127" s="40">
        <v>20.11</v>
      </c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customHeight="1" x14ac:dyDescent="0.3">
      <c r="A129" s="14"/>
      <c r="B129" s="15"/>
      <c r="C129" s="11"/>
      <c r="D129" s="7" t="s">
        <v>22</v>
      </c>
      <c r="E129" s="42" t="s">
        <v>61</v>
      </c>
      <c r="F129" s="43">
        <v>200</v>
      </c>
      <c r="G129" s="43">
        <v>3.9</v>
      </c>
      <c r="H129" s="43">
        <v>3.1</v>
      </c>
      <c r="I129" s="43">
        <v>25.16</v>
      </c>
      <c r="J129" s="43">
        <v>145</v>
      </c>
      <c r="K129" s="44">
        <v>502</v>
      </c>
      <c r="L129" s="43">
        <v>11.65</v>
      </c>
    </row>
    <row r="130" spans="1:12" ht="14.4" x14ac:dyDescent="0.3">
      <c r="A130" s="14"/>
      <c r="B130" s="15"/>
      <c r="C130" s="11"/>
      <c r="D130" s="7" t="s">
        <v>23</v>
      </c>
      <c r="E130" s="42" t="s">
        <v>39</v>
      </c>
      <c r="F130" s="43">
        <v>30</v>
      </c>
      <c r="G130" s="43">
        <v>2.4</v>
      </c>
      <c r="H130" s="43">
        <v>0.54</v>
      </c>
      <c r="I130" s="43">
        <v>15.99</v>
      </c>
      <c r="J130" s="43">
        <v>78.3</v>
      </c>
      <c r="K130" s="44"/>
      <c r="L130" s="43">
        <v>3.69</v>
      </c>
    </row>
    <row r="131" spans="1:12" ht="14.4" x14ac:dyDescent="0.3">
      <c r="A131" s="14"/>
      <c r="B131" s="15"/>
      <c r="C131" s="11"/>
      <c r="D131" s="51" t="s">
        <v>41</v>
      </c>
      <c r="E131" s="42" t="s">
        <v>45</v>
      </c>
      <c r="F131" s="43">
        <v>20</v>
      </c>
      <c r="G131" s="43">
        <v>4.6399999999999997</v>
      </c>
      <c r="H131" s="43">
        <v>5.9</v>
      </c>
      <c r="I131" s="43">
        <v>0</v>
      </c>
      <c r="J131" s="43">
        <v>72.8</v>
      </c>
      <c r="K131" s="44">
        <v>15</v>
      </c>
      <c r="L131" s="43">
        <v>13</v>
      </c>
    </row>
    <row r="132" spans="1:12" ht="14.4" x14ac:dyDescent="0.3">
      <c r="A132" s="14"/>
      <c r="B132" s="15"/>
      <c r="C132" s="11"/>
      <c r="D132" s="7" t="s">
        <v>24</v>
      </c>
      <c r="E132" s="42" t="s">
        <v>44</v>
      </c>
      <c r="F132" s="43">
        <v>150</v>
      </c>
      <c r="G132" s="43">
        <v>1.35</v>
      </c>
      <c r="H132" s="43">
        <v>0.3</v>
      </c>
      <c r="I132" s="43">
        <v>12.15</v>
      </c>
      <c r="J132" s="43">
        <v>64.5</v>
      </c>
      <c r="K132" s="44">
        <v>100</v>
      </c>
      <c r="L132" s="43">
        <v>20.75</v>
      </c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600</v>
      </c>
      <c r="G135" s="19">
        <f t="shared" ref="G135:J135" si="62">SUM(G127:G134)</f>
        <v>17.510000000000002</v>
      </c>
      <c r="H135" s="19">
        <f t="shared" si="62"/>
        <v>16.88</v>
      </c>
      <c r="I135" s="19">
        <f t="shared" si="62"/>
        <v>83.36</v>
      </c>
      <c r="J135" s="19">
        <f t="shared" si="62"/>
        <v>645.75</v>
      </c>
      <c r="K135" s="25"/>
      <c r="L135" s="19">
        <f t="shared" ref="L135" si="63">SUM(L127:L134)</f>
        <v>69.199999999999989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64">SUM(G136:G144)</f>
        <v>0</v>
      </c>
      <c r="H145" s="19">
        <f t="shared" si="64"/>
        <v>0</v>
      </c>
      <c r="I145" s="19">
        <f t="shared" si="64"/>
        <v>0</v>
      </c>
      <c r="J145" s="19">
        <f t="shared" si="64"/>
        <v>0</v>
      </c>
      <c r="K145" s="25"/>
      <c r="L145" s="19">
        <f t="shared" ref="L145" si="65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9" t="s">
        <v>4</v>
      </c>
      <c r="D146" s="60"/>
      <c r="E146" s="31"/>
      <c r="F146" s="32">
        <f>F135+F145</f>
        <v>600</v>
      </c>
      <c r="G146" s="32">
        <f t="shared" ref="G146" si="66">G135+G145</f>
        <v>17.510000000000002</v>
      </c>
      <c r="H146" s="32">
        <f t="shared" ref="H146" si="67">H135+H145</f>
        <v>16.88</v>
      </c>
      <c r="I146" s="32">
        <f t="shared" ref="I146" si="68">I135+I145</f>
        <v>83.36</v>
      </c>
      <c r="J146" s="32">
        <f t="shared" ref="J146:L146" si="69">J135+J145</f>
        <v>645.75</v>
      </c>
      <c r="K146" s="32"/>
      <c r="L146" s="32">
        <f t="shared" si="69"/>
        <v>69.199999999999989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57</v>
      </c>
      <c r="F147" s="40">
        <v>200</v>
      </c>
      <c r="G147" s="40">
        <v>7.04</v>
      </c>
      <c r="H147" s="40">
        <v>7.22</v>
      </c>
      <c r="I147" s="40">
        <v>23.58</v>
      </c>
      <c r="J147" s="40">
        <v>225.98</v>
      </c>
      <c r="K147" s="41" t="s">
        <v>49</v>
      </c>
      <c r="L147" s="40">
        <v>17.7</v>
      </c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26.4" x14ac:dyDescent="0.3">
      <c r="A149" s="23"/>
      <c r="B149" s="15"/>
      <c r="C149" s="11"/>
      <c r="D149" s="7" t="s">
        <v>22</v>
      </c>
      <c r="E149" s="42" t="s">
        <v>58</v>
      </c>
      <c r="F149" s="43">
        <v>200</v>
      </c>
      <c r="G149" s="43">
        <v>5.2</v>
      </c>
      <c r="H149" s="43">
        <v>4</v>
      </c>
      <c r="I149" s="43">
        <v>22</v>
      </c>
      <c r="J149" s="43">
        <v>144</v>
      </c>
      <c r="K149" s="44"/>
      <c r="L149" s="43">
        <v>31.4</v>
      </c>
    </row>
    <row r="150" spans="1:12" ht="15.75" customHeight="1" x14ac:dyDescent="0.3">
      <c r="A150" s="23"/>
      <c r="B150" s="15"/>
      <c r="C150" s="11"/>
      <c r="D150" s="7" t="s">
        <v>23</v>
      </c>
      <c r="E150" s="42" t="s">
        <v>39</v>
      </c>
      <c r="F150" s="43">
        <v>40</v>
      </c>
      <c r="G150" s="43">
        <v>3.2</v>
      </c>
      <c r="H150" s="43">
        <v>0.72</v>
      </c>
      <c r="I150" s="43">
        <v>21.32</v>
      </c>
      <c r="J150" s="43">
        <v>104.4</v>
      </c>
      <c r="K150" s="44"/>
      <c r="L150" s="43">
        <v>3.98</v>
      </c>
    </row>
    <row r="151" spans="1:12" ht="15.75" customHeight="1" x14ac:dyDescent="0.3">
      <c r="A151" s="23"/>
      <c r="B151" s="15"/>
      <c r="C151" s="11"/>
      <c r="D151" s="53" t="s">
        <v>41</v>
      </c>
      <c r="E151" s="42" t="s">
        <v>46</v>
      </c>
      <c r="F151" s="43">
        <v>5</v>
      </c>
      <c r="G151" s="43">
        <v>0</v>
      </c>
      <c r="H151" s="43">
        <v>3.62</v>
      </c>
      <c r="I151" s="43">
        <v>0.05</v>
      </c>
      <c r="J151" s="43">
        <v>37.5</v>
      </c>
      <c r="K151" s="44">
        <v>14</v>
      </c>
      <c r="L151" s="43">
        <v>4.22</v>
      </c>
    </row>
    <row r="152" spans="1:12" ht="14.4" x14ac:dyDescent="0.3">
      <c r="A152" s="23"/>
      <c r="B152" s="15"/>
      <c r="C152" s="11"/>
      <c r="D152" s="53" t="s">
        <v>24</v>
      </c>
      <c r="E152" s="42" t="s">
        <v>44</v>
      </c>
      <c r="F152" s="43">
        <v>150</v>
      </c>
      <c r="G152" s="43">
        <v>1.35</v>
      </c>
      <c r="H152" s="43">
        <v>0.3</v>
      </c>
      <c r="I152" s="43">
        <v>12.15</v>
      </c>
      <c r="J152" s="43">
        <v>64.5</v>
      </c>
      <c r="K152" s="44">
        <v>100</v>
      </c>
      <c r="L152" s="43">
        <v>20.75</v>
      </c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595</v>
      </c>
      <c r="G155" s="19">
        <f t="shared" ref="G155:J155" si="70">SUM(G147:G154)</f>
        <v>16.790000000000003</v>
      </c>
      <c r="H155" s="19">
        <f t="shared" si="70"/>
        <v>15.86</v>
      </c>
      <c r="I155" s="19">
        <f t="shared" si="70"/>
        <v>79.100000000000009</v>
      </c>
      <c r="J155" s="19">
        <f t="shared" si="70"/>
        <v>576.38</v>
      </c>
      <c r="K155" s="25"/>
      <c r="L155" s="19">
        <f t="shared" ref="L155" si="71">SUM(L147:L154)</f>
        <v>78.049999999999983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72">SUM(G156:G164)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9" t="s">
        <v>4</v>
      </c>
      <c r="D166" s="60"/>
      <c r="E166" s="31"/>
      <c r="F166" s="32">
        <f>F155+F165</f>
        <v>595</v>
      </c>
      <c r="G166" s="32">
        <f t="shared" ref="G166" si="74">G155+G165</f>
        <v>16.790000000000003</v>
      </c>
      <c r="H166" s="32">
        <f t="shared" ref="H166" si="75">H155+H165</f>
        <v>15.86</v>
      </c>
      <c r="I166" s="32">
        <f t="shared" ref="I166" si="76">I155+I165</f>
        <v>79.100000000000009</v>
      </c>
      <c r="J166" s="32">
        <f t="shared" ref="J166:L166" si="77">J155+J165</f>
        <v>576.38</v>
      </c>
      <c r="K166" s="32"/>
      <c r="L166" s="32">
        <f t="shared" si="77"/>
        <v>78.049999999999983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59</v>
      </c>
      <c r="F167" s="40">
        <v>200</v>
      </c>
      <c r="G167" s="40">
        <v>5.86</v>
      </c>
      <c r="H167" s="40">
        <v>7.49</v>
      </c>
      <c r="I167" s="40">
        <v>32.56</v>
      </c>
      <c r="J167" s="40">
        <v>219.2</v>
      </c>
      <c r="K167" s="41">
        <v>66</v>
      </c>
      <c r="L167" s="40">
        <v>19.989999999999998</v>
      </c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26.4" x14ac:dyDescent="0.3">
      <c r="A169" s="23"/>
      <c r="B169" s="15"/>
      <c r="C169" s="11"/>
      <c r="D169" s="7" t="s">
        <v>22</v>
      </c>
      <c r="E169" s="42" t="s">
        <v>54</v>
      </c>
      <c r="F169" s="43">
        <v>200</v>
      </c>
      <c r="G169" s="43">
        <v>0</v>
      </c>
      <c r="H169" s="43">
        <v>0</v>
      </c>
      <c r="I169" s="43">
        <v>18.600000000000001</v>
      </c>
      <c r="J169" s="43">
        <v>80</v>
      </c>
      <c r="K169" s="44">
        <v>400</v>
      </c>
      <c r="L169" s="43">
        <v>9.36</v>
      </c>
    </row>
    <row r="170" spans="1:12" ht="14.4" x14ac:dyDescent="0.3">
      <c r="A170" s="23"/>
      <c r="B170" s="15"/>
      <c r="C170" s="11"/>
      <c r="D170" s="7" t="s">
        <v>23</v>
      </c>
      <c r="E170" s="42" t="s">
        <v>39</v>
      </c>
      <c r="F170" s="43">
        <v>30</v>
      </c>
      <c r="G170" s="43">
        <v>2.4</v>
      </c>
      <c r="H170" s="43">
        <v>0.54</v>
      </c>
      <c r="I170" s="43">
        <v>15.99</v>
      </c>
      <c r="J170" s="43">
        <v>78.3</v>
      </c>
      <c r="K170" s="44"/>
      <c r="L170" s="43">
        <v>3.69</v>
      </c>
    </row>
    <row r="171" spans="1:12" ht="14.4" x14ac:dyDescent="0.3">
      <c r="A171" s="23"/>
      <c r="B171" s="15"/>
      <c r="C171" s="11"/>
      <c r="D171" s="51" t="s">
        <v>41</v>
      </c>
      <c r="E171" s="42" t="s">
        <v>46</v>
      </c>
      <c r="F171" s="43">
        <v>5</v>
      </c>
      <c r="G171" s="43">
        <v>0</v>
      </c>
      <c r="H171" s="43">
        <v>3.62</v>
      </c>
      <c r="I171" s="43">
        <v>0.05</v>
      </c>
      <c r="J171" s="43">
        <v>37.5</v>
      </c>
      <c r="K171" s="44">
        <v>14</v>
      </c>
      <c r="L171" s="43">
        <v>4.22</v>
      </c>
    </row>
    <row r="172" spans="1:12" ht="14.4" x14ac:dyDescent="0.3">
      <c r="A172" s="23"/>
      <c r="B172" s="15"/>
      <c r="C172" s="11"/>
      <c r="D172" s="7" t="s">
        <v>24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54" t="s">
        <v>42</v>
      </c>
      <c r="E173" s="42" t="s">
        <v>43</v>
      </c>
      <c r="F173" s="43">
        <v>100</v>
      </c>
      <c r="G173" s="43">
        <v>7.2</v>
      </c>
      <c r="H173" s="43">
        <v>4.2</v>
      </c>
      <c r="I173" s="43">
        <v>10</v>
      </c>
      <c r="J173" s="43">
        <v>107</v>
      </c>
      <c r="K173" s="44"/>
      <c r="L173" s="43">
        <v>34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535</v>
      </c>
      <c r="G175" s="19">
        <f t="shared" ref="G175:J175" si="78">SUM(G167:G174)</f>
        <v>15.46</v>
      </c>
      <c r="H175" s="19">
        <f t="shared" si="78"/>
        <v>15.850000000000001</v>
      </c>
      <c r="I175" s="19">
        <f t="shared" si="78"/>
        <v>77.2</v>
      </c>
      <c r="J175" s="19">
        <f t="shared" si="78"/>
        <v>522</v>
      </c>
      <c r="K175" s="25"/>
      <c r="L175" s="19">
        <f t="shared" ref="L175" si="79">SUM(L167:L174)</f>
        <v>71.259999999999991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80">SUM(G176:G184)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9" t="s">
        <v>4</v>
      </c>
      <c r="D186" s="60"/>
      <c r="E186" s="31"/>
      <c r="F186" s="32">
        <f>F175+F185</f>
        <v>535</v>
      </c>
      <c r="G186" s="32">
        <f t="shared" ref="G186" si="82">G175+G185</f>
        <v>15.46</v>
      </c>
      <c r="H186" s="32">
        <f t="shared" ref="H186" si="83">H175+H185</f>
        <v>15.850000000000001</v>
      </c>
      <c r="I186" s="32">
        <f t="shared" ref="I186" si="84">I175+I185</f>
        <v>77.2</v>
      </c>
      <c r="J186" s="32">
        <f t="shared" ref="J186:L186" si="85">J175+J185</f>
        <v>522</v>
      </c>
      <c r="K186" s="32"/>
      <c r="L186" s="32">
        <f t="shared" si="85"/>
        <v>71.259999999999991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5" t="s">
        <v>21</v>
      </c>
      <c r="E187" s="39" t="s">
        <v>60</v>
      </c>
      <c r="F187" s="40">
        <v>200</v>
      </c>
      <c r="G187" s="40">
        <v>7.28</v>
      </c>
      <c r="H187" s="40">
        <v>8.9600000000000009</v>
      </c>
      <c r="I187" s="40">
        <v>32.58</v>
      </c>
      <c r="J187" s="40">
        <v>229.68</v>
      </c>
      <c r="K187" s="41">
        <v>64</v>
      </c>
      <c r="L187" s="40">
        <v>16.39</v>
      </c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53" t="s">
        <v>22</v>
      </c>
      <c r="E189" s="42" t="s">
        <v>50</v>
      </c>
      <c r="F189" s="43">
        <v>200</v>
      </c>
      <c r="G189" s="43">
        <v>0.02</v>
      </c>
      <c r="H189" s="43">
        <v>0.04</v>
      </c>
      <c r="I189" s="43">
        <v>13.46</v>
      </c>
      <c r="J189" s="43">
        <v>52.48</v>
      </c>
      <c r="K189" s="44">
        <v>31</v>
      </c>
      <c r="L189" s="43">
        <v>9.4499999999999993</v>
      </c>
    </row>
    <row r="190" spans="1:12" ht="14.4" x14ac:dyDescent="0.3">
      <c r="A190" s="23"/>
      <c r="B190" s="15"/>
      <c r="C190" s="11"/>
      <c r="D190" s="53" t="s">
        <v>23</v>
      </c>
      <c r="E190" s="42" t="s">
        <v>39</v>
      </c>
      <c r="F190" s="43">
        <v>40</v>
      </c>
      <c r="G190" s="43">
        <v>3.2</v>
      </c>
      <c r="H190" s="43">
        <v>0.72</v>
      </c>
      <c r="I190" s="43">
        <v>21.32</v>
      </c>
      <c r="J190" s="43">
        <v>104.4</v>
      </c>
      <c r="K190" s="44"/>
      <c r="L190" s="43">
        <v>3.98</v>
      </c>
    </row>
    <row r="191" spans="1:12" ht="14.4" x14ac:dyDescent="0.3">
      <c r="A191" s="23"/>
      <c r="B191" s="15"/>
      <c r="C191" s="11"/>
      <c r="D191" s="53" t="s">
        <v>41</v>
      </c>
      <c r="E191" s="42" t="s">
        <v>45</v>
      </c>
      <c r="F191" s="43">
        <v>20</v>
      </c>
      <c r="G191" s="43">
        <v>4.6399999999999997</v>
      </c>
      <c r="H191" s="43">
        <v>5.9</v>
      </c>
      <c r="I191" s="43">
        <v>0</v>
      </c>
      <c r="J191" s="43">
        <v>72.8</v>
      </c>
      <c r="K191" s="44">
        <v>15</v>
      </c>
      <c r="L191" s="43">
        <v>13</v>
      </c>
    </row>
    <row r="192" spans="1:12" ht="14.4" x14ac:dyDescent="0.3">
      <c r="A192" s="23"/>
      <c r="B192" s="15"/>
      <c r="C192" s="11"/>
      <c r="D192" s="53" t="s">
        <v>24</v>
      </c>
      <c r="E192" s="42" t="s">
        <v>44</v>
      </c>
      <c r="F192" s="43">
        <v>150</v>
      </c>
      <c r="G192" s="43">
        <v>1.35</v>
      </c>
      <c r="H192" s="43">
        <v>0.3</v>
      </c>
      <c r="I192" s="43">
        <v>12.15</v>
      </c>
      <c r="J192" s="43">
        <v>64.5</v>
      </c>
      <c r="K192" s="44">
        <v>100</v>
      </c>
      <c r="L192" s="43">
        <v>20.75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610</v>
      </c>
      <c r="G195" s="19">
        <f t="shared" ref="G195:J195" si="86">SUM(G187:G194)</f>
        <v>16.490000000000002</v>
      </c>
      <c r="H195" s="19">
        <f t="shared" si="86"/>
        <v>15.920000000000002</v>
      </c>
      <c r="I195" s="19">
        <f t="shared" si="86"/>
        <v>79.510000000000005</v>
      </c>
      <c r="J195" s="19">
        <f t="shared" si="86"/>
        <v>523.86000000000013</v>
      </c>
      <c r="K195" s="25"/>
      <c r="L195" s="19">
        <f t="shared" ref="L195" si="87">SUM(L187:L194)</f>
        <v>63.57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8">SUM(G196:G204)</f>
        <v>0</v>
      </c>
      <c r="H205" s="19">
        <f t="shared" si="88"/>
        <v>0</v>
      </c>
      <c r="I205" s="19">
        <f t="shared" si="88"/>
        <v>0</v>
      </c>
      <c r="J205" s="19">
        <f t="shared" si="88"/>
        <v>0</v>
      </c>
      <c r="K205" s="25"/>
      <c r="L205" s="19">
        <f t="shared" ref="L205" si="89">SUM(L196:L204)</f>
        <v>0</v>
      </c>
    </row>
    <row r="206" spans="1:12" ht="14.4" x14ac:dyDescent="0.25">
      <c r="A206" s="29">
        <f>A187</f>
        <v>2</v>
      </c>
      <c r="B206" s="30">
        <f>B187</f>
        <v>5</v>
      </c>
      <c r="C206" s="59" t="s">
        <v>4</v>
      </c>
      <c r="D206" s="60"/>
      <c r="E206" s="31"/>
      <c r="F206" s="32">
        <f>F195+F205</f>
        <v>610</v>
      </c>
      <c r="G206" s="32">
        <f t="shared" ref="G206" si="90">G195+G205</f>
        <v>16.490000000000002</v>
      </c>
      <c r="H206" s="32">
        <f t="shared" ref="H206" si="91">H195+H205</f>
        <v>15.920000000000002</v>
      </c>
      <c r="I206" s="32">
        <f t="shared" ref="I206" si="92">I195+I205</f>
        <v>79.510000000000005</v>
      </c>
      <c r="J206" s="32">
        <f t="shared" ref="J206:L206" si="93">J195+J205</f>
        <v>523.86000000000013</v>
      </c>
      <c r="K206" s="32"/>
      <c r="L206" s="32">
        <f t="shared" si="93"/>
        <v>63.57</v>
      </c>
    </row>
    <row r="207" spans="1:12" x14ac:dyDescent="0.25">
      <c r="A207" s="27"/>
      <c r="B207" s="28"/>
      <c r="C207" s="61" t="s">
        <v>5</v>
      </c>
      <c r="D207" s="61"/>
      <c r="E207" s="61"/>
      <c r="F207" s="34">
        <f>(F25+F45+F66+F86+F106+F126+F146+F166+F186+F206)/(IF(F25=0,0,1)+IF(F45=0,0,1)+IF(F66=0,0,1)+IF(F86=0,0,1)+IF(F106=0,0,1)+IF(F126=0,0,1)+IF(F146=0,0,1)+IF(F166=0,0,1)+IF(F186=0,0,1)+IF(F206=0,0,1))</f>
        <v>560</v>
      </c>
      <c r="G207" s="34">
        <f t="shared" ref="G207:J207" si="94">(G25+G45+G66+G86+G106+G126+G146+G166+G186+G206)/(IF(G25=0,0,1)+IF(G45=0,0,1)+IF(G66=0,0,1)+IF(G86=0,0,1)+IF(G106=0,0,1)+IF(G126=0,0,1)+IF(G146=0,0,1)+IF(G166=0,0,1)+IF(G186=0,0,1)+IF(G206=0,0,1))</f>
        <v>16.702000000000005</v>
      </c>
      <c r="H207" s="34">
        <f t="shared" si="94"/>
        <v>16.443999999999999</v>
      </c>
      <c r="I207" s="34">
        <f t="shared" si="94"/>
        <v>78.495999999999995</v>
      </c>
      <c r="J207" s="34">
        <f t="shared" si="94"/>
        <v>549.351</v>
      </c>
      <c r="K207" s="34"/>
      <c r="L207" s="34">
        <f t="shared" ref="L207" si="95">(L25+L45+L66+L86+L106+L126+L146+L166+L186+L206)/(IF(L25=0,0,1)+IF(L45=0,0,1)+IF(L66=0,0,1)+IF(L86=0,0,1)+IF(L106=0,0,1)+IF(L126=0,0,1)+IF(L146=0,0,1)+IF(L166=0,0,1)+IF(L186=0,0,1)+IF(L206=0,0,1))</f>
        <v>67.632999999999996</v>
      </c>
    </row>
  </sheetData>
  <autoFilter ref="E1:E207"/>
  <mergeCells count="14">
    <mergeCell ref="C86:D86"/>
    <mergeCell ref="C106:D106"/>
    <mergeCell ref="C25:D25"/>
    <mergeCell ref="C207:E207"/>
    <mergeCell ref="C206:D206"/>
    <mergeCell ref="C126:D126"/>
    <mergeCell ref="C146:D146"/>
    <mergeCell ref="C166:D166"/>
    <mergeCell ref="C186:D186"/>
    <mergeCell ref="C1:E1"/>
    <mergeCell ref="H1:K1"/>
    <mergeCell ref="H2:K2"/>
    <mergeCell ref="C45:D45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2024-04-18T10:59:46Z</dcterms:modified>
</cp:coreProperties>
</file>